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huma\Documents\CUENTA PUBLICA 2024\06 INFORMACION LDF\"/>
    </mc:Choice>
  </mc:AlternateContent>
  <xr:revisionPtr revIDLastSave="0" documentId="13_ncr:1_{AD4B705E-98AC-49EF-B8B2-DA81E377B5A1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9040" windowHeight="1572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1" i="1"/>
  <c r="H62" i="1"/>
  <c r="H63" i="1"/>
  <c r="H64" i="1"/>
  <c r="H65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4" i="1"/>
  <c r="H25" i="1"/>
  <c r="H26" i="1"/>
  <c r="H27" i="1"/>
  <c r="H28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H60" i="1" s="1"/>
  <c r="E61" i="1"/>
  <c r="E62" i="1"/>
  <c r="E63" i="1"/>
  <c r="E64" i="1"/>
  <c r="E65" i="1"/>
  <c r="E59" i="1"/>
  <c r="H59" i="1" s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H23" i="1" s="1"/>
  <c r="E24" i="1"/>
  <c r="E25" i="1"/>
  <c r="E26" i="1"/>
  <c r="E27" i="1"/>
  <c r="E28" i="1"/>
  <c r="E22" i="1"/>
  <c r="H2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E10" i="1" l="1"/>
  <c r="H10" i="1"/>
  <c r="E47" i="1"/>
  <c r="E84" i="1" s="1"/>
  <c r="F47" i="1"/>
  <c r="D47" i="1"/>
  <c r="C10" i="1"/>
  <c r="C84" i="1" s="1"/>
  <c r="D10" i="1"/>
  <c r="H47" i="1"/>
  <c r="F10" i="1"/>
  <c r="F84" i="1" s="1"/>
  <c r="G47" i="1"/>
  <c r="G10" i="1"/>
  <c r="D84" i="1" l="1"/>
  <c r="H84" i="1"/>
  <c r="G84" i="1"/>
</calcChain>
</file>

<file path=xl/sharedStrings.xml><?xml version="1.0" encoding="utf-8"?>
<sst xmlns="http://schemas.openxmlformats.org/spreadsheetml/2006/main" count="88" uniqueCount="56">
  <si>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</si>
  <si>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</si>
  <si>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</si>
  <si>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</si>
  <si>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</si>
  <si>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</si>
  <si>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</si>
  <si>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</si>
  <si>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</si>
  <si>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</si>
  <si>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</si>
  <si>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</si>
  <si>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</si>
  <si>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</si>
  <si>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</si>
  <si>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</si>
  <si>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</si>
  <si>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</si>
  <si>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</si>
  <si>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</si>
  <si>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</si>
  <si>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</si>
  <si>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</si>
  <si>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</si>
  <si>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</si>
  <si>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</si>
  <si>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</si>
  <si>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</si>
  <si>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</si>
  <si>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</si>
  <si>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</si>
  <si>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</si>
  <si>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</si>
  <si>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</si>
  <si>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</si>
  <si>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</si>
  <si>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</si>
  <si>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</si>
  <si>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</si>
  <si>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</si>
  <si>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</si>
  <si>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</si>
  <si>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</si>
  <si>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</si>
  <si>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</si>
  <si>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</si>
  <si>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</si>
  <si>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JUNTA MUNICIPAL DE AGUA Y SANEAMIENTO DE AHUMADA, CHIH.</t>
  </si>
  <si>
    <t>Del 01 de enero al 31 de Diciembre de 2024 (b)</t>
  </si>
  <si>
    <t>“Bajo protesta de decir verdad declaramos que los Estados Financieros y sus notas, son razonablemente correctos y son responsabilidad del emisor.”</t>
  </si>
  <si>
    <t xml:space="preserve">           C. FABIAN FOURZAN TRUJILLO </t>
  </si>
  <si>
    <t xml:space="preserve">             DIRECTOR EJECUTIVO </t>
  </si>
  <si>
    <t xml:space="preserve">       C. ANGELICA GOMEZ AVALOS </t>
  </si>
  <si>
    <t xml:space="preserve">               DIRECTOR FINANCIERO </t>
  </si>
  <si>
    <t>________________________________________</t>
  </si>
  <si>
    <t>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</si>
</sst>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6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zoomScale="90" zoomScaleNormal="90" workbookViewId="0">
      <selection activeCell="G100" sqref="G100"/>
    </sheetView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17727462</v>
      </c>
      <c r="D10" s="4">
        <f t="shared" ref="D10:H10" si="0">SUM(D11,D21,D30,D41)</f>
        <v>430630</v>
      </c>
      <c r="E10" s="4">
        <f t="shared" si="0"/>
        <v>18158092</v>
      </c>
      <c r="F10" s="4">
        <f t="shared" si="0"/>
        <v>17849978</v>
      </c>
      <c r="G10" s="4">
        <f t="shared" si="0"/>
        <v>17220411</v>
      </c>
      <c r="H10" s="4">
        <f t="shared" si="0"/>
        <v>308114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17727462</v>
      </c>
      <c r="D21" s="4">
        <f t="shared" ref="D21:H21" si="4">SUM(D22:D28)</f>
        <v>430630</v>
      </c>
      <c r="E21" s="4">
        <f t="shared" si="4"/>
        <v>18158092</v>
      </c>
      <c r="F21" s="4">
        <f t="shared" si="4"/>
        <v>17849978</v>
      </c>
      <c r="G21" s="4">
        <f t="shared" si="4"/>
        <v>17220411</v>
      </c>
      <c r="H21" s="4">
        <f t="shared" si="4"/>
        <v>308114</v>
      </c>
    </row>
    <row r="22" spans="2:8" x14ac:dyDescent="0.25">
      <c r="B22" s="11" t="s">
        <v>23</v>
      </c>
      <c r="C22" s="15">
        <v>1575038</v>
      </c>
      <c r="D22" s="15">
        <v>-1360973</v>
      </c>
      <c r="E22" s="17">
        <f t="shared" ref="E22:E28" si="5">SUM(C22:D22)</f>
        <v>214065</v>
      </c>
      <c r="F22" s="15">
        <v>214065</v>
      </c>
      <c r="G22" s="15">
        <v>214065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16152424</v>
      </c>
      <c r="D23" s="15">
        <v>1791603</v>
      </c>
      <c r="E23" s="17">
        <f t="shared" si="5"/>
        <v>17944027</v>
      </c>
      <c r="F23" s="15">
        <v>17635913</v>
      </c>
      <c r="G23" s="15">
        <v>17006346</v>
      </c>
      <c r="H23" s="17">
        <f t="shared" si="6"/>
        <v>308114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683809</v>
      </c>
      <c r="D47" s="4">
        <f t="shared" ref="D47:H47" si="13">SUM(D48,D58,D67,D78)</f>
        <v>370562</v>
      </c>
      <c r="E47" s="4">
        <f t="shared" si="13"/>
        <v>1054371</v>
      </c>
      <c r="F47" s="4">
        <f t="shared" si="13"/>
        <v>946067</v>
      </c>
      <c r="G47" s="4">
        <f t="shared" si="13"/>
        <v>946067</v>
      </c>
      <c r="H47" s="4">
        <f t="shared" si="13"/>
        <v>108304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683809</v>
      </c>
      <c r="D58" s="4">
        <f t="shared" ref="D58:H58" si="17">SUM(D59:D65)</f>
        <v>370562</v>
      </c>
      <c r="E58" s="4">
        <f t="shared" si="17"/>
        <v>1054371</v>
      </c>
      <c r="F58" s="4">
        <f t="shared" si="17"/>
        <v>946067</v>
      </c>
      <c r="G58" s="4">
        <f t="shared" si="17"/>
        <v>946067</v>
      </c>
      <c r="H58" s="4">
        <f t="shared" si="17"/>
        <v>108304</v>
      </c>
    </row>
    <row r="59" spans="2:8" x14ac:dyDescent="0.25">
      <c r="B59" s="11" t="s">
        <v>23</v>
      </c>
      <c r="C59" s="15">
        <v>683809</v>
      </c>
      <c r="D59" s="15">
        <v>178398</v>
      </c>
      <c r="E59" s="17">
        <f t="shared" ref="E59:E65" si="18">SUM(C59:D59)</f>
        <v>862207</v>
      </c>
      <c r="F59" s="15">
        <v>753903</v>
      </c>
      <c r="G59" s="15">
        <v>753903</v>
      </c>
      <c r="H59" s="17">
        <f t="shared" ref="H59:H65" si="19">SUM(E59-F59)</f>
        <v>108304</v>
      </c>
    </row>
    <row r="60" spans="2:8" x14ac:dyDescent="0.25">
      <c r="B60" s="11" t="s">
        <v>24</v>
      </c>
      <c r="C60" s="15">
        <v>0</v>
      </c>
      <c r="D60" s="15">
        <v>192164</v>
      </c>
      <c r="E60" s="17">
        <f t="shared" si="18"/>
        <v>192164</v>
      </c>
      <c r="F60" s="15">
        <v>192164</v>
      </c>
      <c r="G60" s="15">
        <v>192164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18411271</v>
      </c>
      <c r="D84" s="5">
        <f t="shared" ref="D84:H84" si="26">SUM(D10,D47)</f>
        <v>801192</v>
      </c>
      <c r="E84" s="5">
        <f>SUM(E10,E47)</f>
        <v>19212463</v>
      </c>
      <c r="F84" s="5">
        <f t="shared" si="26"/>
        <v>18796045</v>
      </c>
      <c r="G84" s="5">
        <f t="shared" si="26"/>
        <v>18166478</v>
      </c>
      <c r="H84" s="5">
        <f t="shared" si="26"/>
        <v>416418</v>
      </c>
    </row>
    <row r="86" spans="2:8" s="18" customFormat="1" x14ac:dyDescent="0.25">
      <c r="B86" s="37" t="s">
        <v>49</v>
      </c>
    </row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>
      <c r="B91" s="18" t="s">
        <v>54</v>
      </c>
      <c r="E91" s="18" t="s">
        <v>55</v>
      </c>
    </row>
    <row r="92" spans="2:8" s="18" customFormat="1" x14ac:dyDescent="0.25">
      <c r="B92" s="18" t="s">
        <v>50</v>
      </c>
      <c r="E92" s="18" t="s">
        <v>52</v>
      </c>
    </row>
    <row r="93" spans="2:8" s="18" customFormat="1" x14ac:dyDescent="0.25">
      <c r="B93" s="18" t="s">
        <v>51</v>
      </c>
      <c r="E93" s="18" t="s">
        <v>53</v>
      </c>
    </row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 AHUMADA</cp:lastModifiedBy>
  <cp:lastPrinted>2025-01-23T19:24:30Z</cp:lastPrinted>
  <dcterms:created xsi:type="dcterms:W3CDTF">2020-01-08T22:29:57Z</dcterms:created>
  <dcterms:modified xsi:type="dcterms:W3CDTF">2025-02-05T01:07:10Z</dcterms:modified>
</cp:coreProperties>
</file>